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8520"/>
  </bookViews>
  <sheets>
    <sheet name="CFG" sheetId="1" r:id="rId1"/>
  </sheets>
  <definedNames>
    <definedName name="_xlnm._FilterDatabase" localSheetId="0" hidden="1">CFG!$A$3:$H$36</definedName>
  </definedNames>
  <calcPr calcId="145621"/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H32" i="1" s="1"/>
  <c r="G32" i="1"/>
  <c r="G37" i="1" s="1"/>
  <c r="F32" i="1"/>
  <c r="F37" i="1" s="1"/>
  <c r="E32" i="1"/>
  <c r="E37" i="1" s="1"/>
  <c r="D32" i="1"/>
  <c r="D37" i="1" s="1"/>
  <c r="C32" i="1"/>
  <c r="C37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E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G14" i="1"/>
  <c r="F14" i="1"/>
  <c r="E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E5" i="1"/>
  <c r="D5" i="1"/>
  <c r="C5" i="1"/>
  <c r="H5" i="1" l="1"/>
  <c r="H14" i="1"/>
  <c r="H22" i="1"/>
  <c r="H37" i="1" s="1"/>
</calcChain>
</file>

<file path=xl/sharedStrings.xml><?xml version="1.0" encoding="utf-8"?>
<sst xmlns="http://schemas.openxmlformats.org/spreadsheetml/2006/main" count="45" uniqueCount="45">
  <si>
    <t>Junta Municipal de Agua Potable y Alcantarillado de Cortázar, Gto.
Estado Analítico del Ejercicio del Presupuesto de Egresos
Clasificación Funcional (Finalidad y Función)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</si>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</sst>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4" fontId="4" fillId="0" borderId="13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15005690</v>
      </c>
      <c r="D5" s="17">
        <f t="shared" si="0"/>
        <v>-1569707.99</v>
      </c>
      <c r="E5" s="17">
        <f t="shared" si="0"/>
        <v>13435982.01</v>
      </c>
      <c r="F5" s="17">
        <f t="shared" si="0"/>
        <v>11308997.24</v>
      </c>
      <c r="G5" s="17">
        <f t="shared" si="0"/>
        <v>11098022.91</v>
      </c>
      <c r="H5" s="17">
        <f t="shared" si="0"/>
        <v>2126984.77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13383093</v>
      </c>
      <c r="D10" s="20">
        <v>-1616507.99</v>
      </c>
      <c r="E10" s="20">
        <f t="shared" si="1"/>
        <v>11766585.01</v>
      </c>
      <c r="F10" s="20">
        <v>10165900.68</v>
      </c>
      <c r="G10" s="20">
        <v>9970094.4100000001</v>
      </c>
      <c r="H10" s="20">
        <f t="shared" si="2"/>
        <v>1600684.33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1622597</v>
      </c>
      <c r="D13" s="20">
        <v>46800</v>
      </c>
      <c r="E13" s="20">
        <f t="shared" si="1"/>
        <v>1669397</v>
      </c>
      <c r="F13" s="20">
        <v>1143096.56</v>
      </c>
      <c r="G13" s="20">
        <v>1127928.5</v>
      </c>
      <c r="H13" s="20">
        <f t="shared" si="2"/>
        <v>526300.43999999994</v>
      </c>
    </row>
    <row r="14" spans="1:8" x14ac:dyDescent="0.2">
      <c r="A14" s="15" t="s">
        <v>20</v>
      </c>
      <c r="B14" s="21"/>
      <c r="C14" s="17">
        <f t="shared" ref="C14:H14" si="3">SUM(C15:C21)</f>
        <v>62211672</v>
      </c>
      <c r="D14" s="17">
        <f t="shared" si="3"/>
        <v>6505879</v>
      </c>
      <c r="E14" s="17">
        <f t="shared" si="3"/>
        <v>68717551</v>
      </c>
      <c r="F14" s="17">
        <f t="shared" si="3"/>
        <v>51546078.43</v>
      </c>
      <c r="G14" s="17">
        <f t="shared" si="3"/>
        <v>51173623.280000001</v>
      </c>
      <c r="H14" s="17">
        <f t="shared" si="3"/>
        <v>17171472.569999993</v>
      </c>
    </row>
    <row r="15" spans="1:8" x14ac:dyDescent="0.2">
      <c r="A15" s="18"/>
      <c r="B15" s="19" t="s">
        <v>21</v>
      </c>
      <c r="C15" s="20">
        <v>15237940</v>
      </c>
      <c r="D15" s="20">
        <v>880476.34</v>
      </c>
      <c r="E15" s="20">
        <f>C15+D15</f>
        <v>16118416.34</v>
      </c>
      <c r="F15" s="20">
        <v>12840975.83</v>
      </c>
      <c r="G15" s="20">
        <v>12922194.109999999</v>
      </c>
      <c r="H15" s="20">
        <f t="shared" ref="H15:H21" si="4">E15-F15</f>
        <v>3277440.51</v>
      </c>
    </row>
    <row r="16" spans="1:8" x14ac:dyDescent="0.2">
      <c r="A16" s="18"/>
      <c r="B16" s="19" t="s">
        <v>22</v>
      </c>
      <c r="C16" s="20">
        <v>46973732</v>
      </c>
      <c r="D16" s="20">
        <v>5625402.6600000001</v>
      </c>
      <c r="E16" s="20">
        <f t="shared" ref="E16:E21" si="5">C16+D16</f>
        <v>52599134.659999996</v>
      </c>
      <c r="F16" s="20">
        <v>38705102.600000001</v>
      </c>
      <c r="G16" s="20">
        <v>38251429.170000002</v>
      </c>
      <c r="H16" s="20">
        <f t="shared" si="4"/>
        <v>13894032.059999995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77217362</v>
      </c>
      <c r="D37" s="24">
        <f t="shared" si="12"/>
        <v>4936171.01</v>
      </c>
      <c r="E37" s="24">
        <f t="shared" si="12"/>
        <v>82153533.010000005</v>
      </c>
      <c r="F37" s="24">
        <f t="shared" si="12"/>
        <v>62855075.670000002</v>
      </c>
      <c r="G37" s="24">
        <f t="shared" si="12"/>
        <v>62271646.189999998</v>
      </c>
      <c r="H37" s="24">
        <f t="shared" si="12"/>
        <v>19298457.339999992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2023-01-30T20:33:50Z</dcterms:created>
  <dcterms:modified xsi:type="dcterms:W3CDTF">2023-01-30T20:34:04Z</dcterms:modified>
</cp:coreProperties>
</file>